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programowy\Zawody\2025 Stężyca ctif\dla drużyn\"/>
    </mc:Choice>
  </mc:AlternateContent>
  <bookViews>
    <workbookView xWindow="0" yWindow="0" windowWidth="28800" windowHeight="11505"/>
  </bookViews>
  <sheets>
    <sheet name="zgłoszenie" sheetId="2" r:id="rId1"/>
  </sheets>
  <definedNames>
    <definedName name="_xlnm.Print_Area" localSheetId="0">zgłoszenie!$A$1:$F$38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2" l="1"/>
  <c r="A9" i="2"/>
  <c r="L8" i="2"/>
  <c r="L7" i="2"/>
  <c r="K22" i="2"/>
  <c r="L22" i="2" s="1"/>
  <c r="J22" i="2"/>
  <c r="K21" i="2"/>
  <c r="L21" i="2" s="1"/>
  <c r="J21" i="2"/>
  <c r="K20" i="2"/>
  <c r="L20" i="2" s="1"/>
  <c r="J20" i="2"/>
  <c r="K19" i="2"/>
  <c r="L19" i="2" s="1"/>
  <c r="J19" i="2"/>
  <c r="K18" i="2"/>
  <c r="L18" i="2" s="1"/>
  <c r="J18" i="2"/>
  <c r="K17" i="2"/>
  <c r="L17" i="2" s="1"/>
  <c r="J17" i="2"/>
  <c r="K16" i="2"/>
  <c r="J16" i="2"/>
  <c r="K15" i="2"/>
  <c r="L15" i="2" s="1"/>
  <c r="J15" i="2"/>
  <c r="K14" i="2"/>
  <c r="L14" i="2" s="1"/>
  <c r="J14" i="2"/>
  <c r="J13" i="2"/>
  <c r="K13" i="2"/>
  <c r="L13" i="2" s="1"/>
  <c r="M21" i="2" l="1"/>
  <c r="F21" i="2" s="1"/>
  <c r="M19" i="2"/>
  <c r="M14" i="2"/>
  <c r="F14" i="2" s="1"/>
  <c r="L16" i="2"/>
  <c r="M16" i="2" s="1"/>
  <c r="F16" i="2" s="1"/>
  <c r="M22" i="2"/>
  <c r="F22" i="2" s="1"/>
  <c r="M20" i="2"/>
  <c r="F20" i="2" s="1"/>
  <c r="M18" i="2"/>
  <c r="F18" i="2" s="1"/>
  <c r="M17" i="2"/>
  <c r="F17" i="2" s="1"/>
  <c r="M13" i="2"/>
  <c r="F13" i="2" s="1"/>
  <c r="F19" i="2"/>
  <c r="M15" i="2"/>
  <c r="F15" i="2" s="1"/>
  <c r="F23" i="2" l="1"/>
</calcChain>
</file>

<file path=xl/sharedStrings.xml><?xml version="1.0" encoding="utf-8"?>
<sst xmlns="http://schemas.openxmlformats.org/spreadsheetml/2006/main" count="39" uniqueCount="38">
  <si>
    <t>L.P.</t>
  </si>
  <si>
    <t>DATA URODZENIA</t>
  </si>
  <si>
    <t>DZIEŃ</t>
  </si>
  <si>
    <t>ROK</t>
  </si>
  <si>
    <t>Numer zawodnika</t>
  </si>
  <si>
    <t>Data urodzenia</t>
  </si>
  <si>
    <t>wiek</t>
  </si>
  <si>
    <t>wiek &gt;10</t>
  </si>
  <si>
    <t>Najniższy dopuszczalny rocznik:</t>
  </si>
  <si>
    <t>ZGŁOSZENIE</t>
  </si>
  <si>
    <t>MŁODZIEŻOWEJ DRUŻYNY POŻARNICZEJ</t>
  </si>
  <si>
    <t>………………………………………….……………………….</t>
  </si>
  <si>
    <t>(nazwa – miejscowość - grupa klasyfikacyjna)</t>
  </si>
  <si>
    <t>DO KRAJOWYCH ZAWODÓW SPORTOWO-POŻARNICZYCH</t>
  </si>
  <si>
    <t>IMIĘ I NAZWISKO ZAWODNIKA</t>
  </si>
  <si>
    <t>MIESIĄC</t>
  </si>
  <si>
    <t xml:space="preserve">WIEK </t>
  </si>
  <si>
    <t xml:space="preserve">ŚREDNI WIEK DRUŻYNY* </t>
  </si>
  <si>
    <t>10 R*</t>
  </si>
  <si>
    <t>* do średniej wieku nie wlicza się zawodnika rezerwowego</t>
  </si>
  <si>
    <t>Data zawodów:</t>
  </si>
  <si>
    <t>Najwyższy dopuszczalny rocznik:</t>
  </si>
  <si>
    <t>…………………………………</t>
  </si>
  <si>
    <t>(st. nazwisko, imię)</t>
  </si>
  <si>
    <t>(pieczęć imienna, podpis)</t>
  </si>
  <si>
    <t>R* - zawodnik rezerwowy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</si>
  <si>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</si>
  <si>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</si>
  <si>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</si>
  <si>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</si>
  <si>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</si>
  <si>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</si>
  <si>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</si>
  <si>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</si>
  <si>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</si>
  <si>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jj</t>
  </si>
  <si>
    <t>Miejsce zawodów:</t>
  </si>
  <si>
    <t>Stężyca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</si>
</sst>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;@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charset val="238"/>
    </font>
    <font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Times New Roman"/>
      <family val="1"/>
      <charset val="238"/>
    </font>
    <font>
      <sz val="12"/>
      <color rgb="FFFF0000"/>
      <name val="Arial"/>
      <family val="2"/>
      <charset val="238"/>
    </font>
    <font>
      <sz val="16"/>
      <name val="Arial"/>
      <family val="2"/>
      <charset val="238"/>
    </font>
    <font>
      <sz val="11"/>
      <name val="Arial"/>
      <family val="2"/>
      <charset val="238"/>
    </font>
    <font>
      <i/>
      <sz val="10"/>
      <name val="Arial"/>
      <family val="2"/>
      <charset val="238"/>
    </font>
    <font>
      <sz val="1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8">
    <xf numFmtId="0" fontId="0" fillId="0" borderId="0" xfId="0"/>
    <xf numFmtId="0" fontId="8" fillId="0" borderId="1" xfId="1" applyFont="1" applyBorder="1" applyAlignment="1" applyProtection="1">
      <alignment horizontal="center" vertical="center"/>
      <protection locked="0"/>
    </xf>
    <xf numFmtId="0" fontId="8" fillId="0" borderId="1" xfId="1" applyFont="1" applyBorder="1" applyAlignment="1" applyProtection="1">
      <alignment horizontal="left" vertical="center"/>
      <protection locked="0"/>
    </xf>
    <xf numFmtId="0" fontId="1" fillId="0" borderId="0" xfId="1" applyProtection="1"/>
    <xf numFmtId="0" fontId="4" fillId="0" borderId="0" xfId="1" applyFont="1" applyFill="1" applyAlignment="1" applyProtection="1">
      <alignment horizontal="left"/>
    </xf>
    <xf numFmtId="0" fontId="2" fillId="0" borderId="0" xfId="2" applyProtection="1"/>
    <xf numFmtId="0" fontId="4" fillId="0" borderId="0" xfId="1" applyFont="1" applyProtection="1"/>
    <xf numFmtId="0" fontId="4" fillId="0" borderId="0" xfId="1" applyFont="1" applyFill="1" applyProtection="1"/>
    <xf numFmtId="0" fontId="5" fillId="0" borderId="0" xfId="1" applyFont="1" applyAlignment="1" applyProtection="1">
      <alignment vertical="center"/>
    </xf>
    <xf numFmtId="0" fontId="4" fillId="0" borderId="0" xfId="1" applyFont="1" applyAlignment="1" applyProtection="1">
      <alignment vertical="center" wrapText="1"/>
    </xf>
    <xf numFmtId="0" fontId="4" fillId="0" borderId="0" xfId="1" applyFont="1" applyAlignment="1" applyProtection="1">
      <alignment vertical="center"/>
    </xf>
    <xf numFmtId="0" fontId="4" fillId="0" borderId="0" xfId="1" applyFont="1" applyAlignment="1" applyProtection="1">
      <alignment horizontal="center" vertical="center"/>
    </xf>
    <xf numFmtId="164" fontId="4" fillId="0" borderId="0" xfId="1" applyNumberFormat="1" applyFont="1" applyAlignment="1" applyProtection="1">
      <alignment horizontal="center" vertical="center"/>
    </xf>
    <xf numFmtId="0" fontId="6" fillId="0" borderId="0" xfId="1" applyFont="1" applyProtection="1"/>
    <xf numFmtId="0" fontId="6" fillId="0" borderId="0" xfId="1" applyFont="1" applyAlignment="1" applyProtection="1">
      <alignment horizontal="center"/>
    </xf>
    <xf numFmtId="0" fontId="4" fillId="0" borderId="0" xfId="2" applyFont="1" applyProtection="1"/>
    <xf numFmtId="0" fontId="1" fillId="0" borderId="0" xfId="1" applyAlignment="1" applyProtection="1">
      <alignment vertical="center" wrapText="1"/>
    </xf>
    <xf numFmtId="0" fontId="8" fillId="0" borderId="0" xfId="1" applyFont="1" applyProtection="1"/>
    <xf numFmtId="0" fontId="8" fillId="0" borderId="1" xfId="1" applyFont="1" applyBorder="1" applyAlignment="1" applyProtection="1">
      <alignment horizontal="center" vertical="center"/>
    </xf>
    <xf numFmtId="14" fontId="8" fillId="0" borderId="1" xfId="1" applyNumberFormat="1" applyFont="1" applyBorder="1" applyAlignment="1" applyProtection="1">
      <alignment horizontal="center" vertical="center"/>
    </xf>
    <xf numFmtId="1" fontId="8" fillId="0" borderId="4" xfId="1" applyNumberFormat="1" applyFont="1" applyBorder="1" applyAlignment="1" applyProtection="1">
      <alignment horizontal="center" vertical="center"/>
    </xf>
    <xf numFmtId="0" fontId="9" fillId="0" borderId="0" xfId="1" applyFont="1" applyProtection="1"/>
    <xf numFmtId="0" fontId="8" fillId="0" borderId="2" xfId="1" applyFont="1" applyBorder="1" applyAlignment="1" applyProtection="1">
      <alignment horizontal="center" vertical="center" wrapText="1"/>
      <protection locked="0"/>
    </xf>
    <xf numFmtId="14" fontId="4" fillId="0" borderId="0" xfId="1" applyNumberFormat="1" applyFont="1" applyFill="1" applyAlignment="1" applyProtection="1">
      <alignment horizontal="left"/>
      <protection locked="0"/>
    </xf>
    <xf numFmtId="0" fontId="4" fillId="0" borderId="0" xfId="1" applyFont="1" applyFill="1" applyProtection="1">
      <protection locked="0"/>
    </xf>
    <xf numFmtId="0" fontId="8" fillId="0" borderId="1" xfId="1" applyFont="1" applyBorder="1" applyAlignment="1" applyProtection="1">
      <alignment horizontal="center" vertical="center" wrapText="1"/>
    </xf>
    <xf numFmtId="0" fontId="8" fillId="0" borderId="1" xfId="1" applyFont="1" applyBorder="1" applyAlignment="1" applyProtection="1">
      <alignment horizontal="center" vertical="center"/>
    </xf>
    <xf numFmtId="0" fontId="7" fillId="0" borderId="0" xfId="1" applyFont="1" applyAlignment="1" applyProtection="1">
      <alignment horizontal="center" vertical="center"/>
    </xf>
    <xf numFmtId="0" fontId="4" fillId="0" borderId="0" xfId="1" applyFont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</xf>
    <xf numFmtId="0" fontId="10" fillId="0" borderId="0" xfId="1" applyFont="1" applyAlignment="1" applyProtection="1">
      <alignment horizontal="center" vertical="center"/>
    </xf>
    <xf numFmtId="0" fontId="10" fillId="0" borderId="0" xfId="1" applyFont="1" applyAlignment="1" applyProtection="1">
      <alignment horizontal="right" vertical="center"/>
    </xf>
    <xf numFmtId="14" fontId="10" fillId="0" borderId="0" xfId="1" applyNumberFormat="1" applyFont="1" applyAlignment="1" applyProtection="1">
      <alignment horizontal="left" vertical="center"/>
    </xf>
    <xf numFmtId="0" fontId="10" fillId="0" borderId="0" xfId="1" applyFont="1" applyAlignment="1" applyProtection="1">
      <alignment horizontal="left" vertical="center"/>
    </xf>
    <xf numFmtId="0" fontId="4" fillId="0" borderId="0" xfId="1" applyFont="1" applyAlignment="1" applyProtection="1">
      <alignment horizontal="center"/>
      <protection locked="0"/>
    </xf>
    <xf numFmtId="0" fontId="3" fillId="0" borderId="0" xfId="1" applyFont="1" applyAlignment="1" applyProtection="1">
      <alignment horizontal="center"/>
    </xf>
    <xf numFmtId="0" fontId="8" fillId="0" borderId="2" xfId="1" applyFont="1" applyBorder="1" applyAlignment="1" applyProtection="1">
      <alignment horizontal="right" vertical="center"/>
    </xf>
    <xf numFmtId="0" fontId="8" fillId="0" borderId="3" xfId="1" applyFont="1" applyBorder="1" applyAlignment="1" applyProtection="1">
      <alignment horizontal="right" vertical="center"/>
    </xf>
  </cellXfs>
  <cellStyles count="3">
    <cellStyle name="Normalny" xfId="0" builtinId="0"/>
    <cellStyle name="Normalny 2" xfId="1"/>
    <cellStyle name="Normalny 3" xfId="2"/>
  </cellStyles>
  <dxfs count="3">
    <dxf>
      <font>
        <strike val="0"/>
        <color theme="0"/>
      </font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tabSelected="1" zoomScaleNormal="100" workbookViewId="0">
      <selection activeCell="I2" sqref="I2"/>
    </sheetView>
  </sheetViews>
  <sheetFormatPr defaultColWidth="9.140625" defaultRowHeight="12.75" x14ac:dyDescent="0.2"/>
  <cols>
    <col min="1" max="1" width="6.85546875" style="3" customWidth="1"/>
    <col min="2" max="2" width="36.7109375" style="3" customWidth="1"/>
    <col min="3" max="3" width="10.28515625" style="3" customWidth="1"/>
    <col min="4" max="4" width="9.85546875" style="3" customWidth="1"/>
    <col min="5" max="5" width="10" style="3" customWidth="1"/>
    <col min="6" max="6" width="10.140625" style="3" customWidth="1"/>
    <col min="7" max="7" width="6.7109375" style="3" customWidth="1"/>
    <col min="8" max="8" width="19.85546875" style="3" customWidth="1"/>
    <col min="9" max="9" width="13.5703125" style="3" customWidth="1"/>
    <col min="10" max="10" width="12.85546875" style="3" hidden="1" customWidth="1"/>
    <col min="11" max="11" width="29" style="3" hidden="1" customWidth="1"/>
    <col min="12" max="12" width="12" style="3" hidden="1" customWidth="1"/>
    <col min="13" max="13" width="14.7109375" style="3" hidden="1" customWidth="1"/>
    <col min="14" max="14" width="11.7109375" style="3" customWidth="1"/>
    <col min="15" max="16" width="9.140625" style="5"/>
    <col min="17" max="17" width="9.140625" style="3" customWidth="1"/>
    <col min="18" max="16384" width="9.140625" style="3"/>
  </cols>
  <sheetData>
    <row r="1" spans="1:17" ht="19.899999999999999" customHeight="1" x14ac:dyDescent="0.2">
      <c r="A1" s="27" t="s">
        <v>9</v>
      </c>
      <c r="B1" s="27"/>
      <c r="C1" s="27"/>
      <c r="D1" s="27"/>
      <c r="E1" s="27"/>
      <c r="F1" s="27"/>
      <c r="H1" s="4" t="s">
        <v>20</v>
      </c>
      <c r="I1" s="23">
        <v>45891</v>
      </c>
    </row>
    <row r="2" spans="1:17" s="6" customFormat="1" ht="19.899999999999999" customHeight="1" x14ac:dyDescent="0.2">
      <c r="A2" s="27" t="s">
        <v>10</v>
      </c>
      <c r="B2" s="27"/>
      <c r="C2" s="27"/>
      <c r="D2" s="27"/>
      <c r="E2" s="27"/>
      <c r="F2" s="27"/>
      <c r="H2" s="7" t="s">
        <v>36</v>
      </c>
      <c r="I2" s="24" t="s">
        <v>37</v>
      </c>
      <c r="J2" s="8"/>
      <c r="K2" s="9"/>
      <c r="L2" s="10"/>
      <c r="M2" s="10"/>
      <c r="Q2" s="3"/>
    </row>
    <row r="3" spans="1:17" s="6" customFormat="1" ht="15.75" x14ac:dyDescent="0.2">
      <c r="A3" s="10"/>
      <c r="B3" s="10"/>
      <c r="C3" s="10"/>
      <c r="D3" s="10"/>
      <c r="E3" s="10"/>
      <c r="F3" s="10"/>
      <c r="J3" s="8"/>
      <c r="K3" s="9"/>
      <c r="L3" s="11"/>
      <c r="M3" s="12"/>
      <c r="Q3" s="3"/>
    </row>
    <row r="4" spans="1:17" s="6" customFormat="1" ht="15" x14ac:dyDescent="0.2">
      <c r="A4" s="10"/>
      <c r="B4" s="10"/>
      <c r="C4" s="10"/>
      <c r="D4" s="10"/>
      <c r="E4" s="10"/>
      <c r="F4" s="10"/>
      <c r="K4" s="13"/>
      <c r="M4" s="14"/>
      <c r="Q4" s="3"/>
    </row>
    <row r="5" spans="1:17" s="6" customFormat="1" ht="15" customHeight="1" x14ac:dyDescent="0.2">
      <c r="A5" s="28" t="s">
        <v>11</v>
      </c>
      <c r="B5" s="28"/>
      <c r="C5" s="28"/>
      <c r="D5" s="28"/>
      <c r="E5" s="28"/>
      <c r="F5" s="28"/>
      <c r="J5" s="14"/>
      <c r="K5" s="13"/>
      <c r="L5" s="14"/>
      <c r="M5" s="14"/>
    </row>
    <row r="6" spans="1:17" s="6" customFormat="1" ht="15" customHeight="1" x14ac:dyDescent="0.2">
      <c r="A6" s="29" t="s">
        <v>12</v>
      </c>
      <c r="B6" s="29"/>
      <c r="C6" s="29"/>
      <c r="D6" s="29"/>
      <c r="E6" s="29"/>
      <c r="F6" s="29"/>
      <c r="J6" s="14"/>
      <c r="K6" s="13"/>
      <c r="L6" s="14"/>
      <c r="M6" s="14"/>
    </row>
    <row r="7" spans="1:17" s="6" customFormat="1" ht="15" x14ac:dyDescent="0.2">
      <c r="A7" s="10"/>
      <c r="B7" s="10"/>
      <c r="J7" s="6" t="s">
        <v>8</v>
      </c>
      <c r="L7" s="15">
        <f>YEAR(I1)-16</f>
        <v>2009</v>
      </c>
      <c r="M7" s="14"/>
      <c r="Q7" s="3"/>
    </row>
    <row r="8" spans="1:17" s="6" customFormat="1" ht="16.5" x14ac:dyDescent="0.2">
      <c r="A8" s="30" t="s">
        <v>13</v>
      </c>
      <c r="B8" s="30"/>
      <c r="C8" s="30"/>
      <c r="D8" s="30"/>
      <c r="E8" s="30"/>
      <c r="F8" s="30"/>
      <c r="J8" s="6" t="s">
        <v>21</v>
      </c>
      <c r="L8" s="15">
        <f>YEAR(I1)-10</f>
        <v>2015</v>
      </c>
      <c r="M8" s="14"/>
      <c r="Q8" s="3"/>
    </row>
    <row r="9" spans="1:17" s="6" customFormat="1" ht="15" customHeight="1" x14ac:dyDescent="0.2">
      <c r="A9" s="31" t="str">
        <f>_xlfn.CONCAT(I2,"; ")</f>
        <v xml:space="preserve">Stężyca; </v>
      </c>
      <c r="B9" s="31"/>
      <c r="C9" s="32">
        <f>I1</f>
        <v>45891</v>
      </c>
      <c r="D9" s="33"/>
      <c r="E9" s="33"/>
      <c r="F9" s="33"/>
      <c r="J9" s="14"/>
      <c r="K9" s="13"/>
      <c r="L9" s="14"/>
      <c r="M9" s="14"/>
      <c r="Q9" s="3"/>
    </row>
    <row r="10" spans="1:17" s="6" customFormat="1" ht="15" customHeight="1" x14ac:dyDescent="0.2">
      <c r="A10" s="16"/>
      <c r="B10" s="16"/>
      <c r="C10" s="16"/>
      <c r="D10" s="16"/>
      <c r="E10" s="16"/>
      <c r="F10" s="16"/>
      <c r="J10" s="14"/>
      <c r="K10" s="13"/>
      <c r="L10" s="14"/>
      <c r="M10" s="14"/>
      <c r="Q10" s="3"/>
    </row>
    <row r="11" spans="1:17" s="17" customFormat="1" ht="15" customHeight="1" x14ac:dyDescent="0.2">
      <c r="A11" s="26" t="s">
        <v>0</v>
      </c>
      <c r="B11" s="26" t="s">
        <v>14</v>
      </c>
      <c r="C11" s="26" t="s">
        <v>1</v>
      </c>
      <c r="D11" s="26"/>
      <c r="E11" s="26"/>
      <c r="F11" s="26" t="s">
        <v>16</v>
      </c>
      <c r="J11" s="25" t="s">
        <v>4</v>
      </c>
      <c r="K11" s="25" t="s">
        <v>5</v>
      </c>
      <c r="L11" s="25" t="s">
        <v>6</v>
      </c>
      <c r="M11" s="25" t="s">
        <v>7</v>
      </c>
    </row>
    <row r="12" spans="1:17" s="17" customFormat="1" ht="14.25" x14ac:dyDescent="0.2">
      <c r="A12" s="26"/>
      <c r="B12" s="26"/>
      <c r="C12" s="18" t="s">
        <v>2</v>
      </c>
      <c r="D12" s="18" t="s">
        <v>15</v>
      </c>
      <c r="E12" s="18" t="s">
        <v>3</v>
      </c>
      <c r="F12" s="26"/>
      <c r="J12" s="25"/>
      <c r="K12" s="25"/>
      <c r="L12" s="25"/>
      <c r="M12" s="25"/>
    </row>
    <row r="13" spans="1:17" s="17" customFormat="1" ht="27" customHeight="1" x14ac:dyDescent="0.2">
      <c r="A13" s="18">
        <v>1</v>
      </c>
      <c r="B13" s="2" t="s">
        <v>26</v>
      </c>
      <c r="C13" s="1">
        <v>1</v>
      </c>
      <c r="D13" s="1">
        <v>1</v>
      </c>
      <c r="E13" s="1">
        <v>2009</v>
      </c>
      <c r="F13" s="22">
        <f t="shared" ref="F13:F22" si="0">IF(YEAR(K13)&lt;$L$7,"wiek przekroczony",M13)</f>
        <v>16</v>
      </c>
      <c r="J13" s="18">
        <f t="shared" ref="J13:J22" si="1">A13</f>
        <v>1</v>
      </c>
      <c r="K13" s="19">
        <f t="shared" ref="K13:K22" si="2">DATE(E13,D13,C13)</f>
        <v>39814</v>
      </c>
      <c r="L13" s="18">
        <f t="shared" ref="L13:L22" si="3">DATEDIF(K13,$I$1,"y")</f>
        <v>16</v>
      </c>
      <c r="M13" s="18">
        <f t="shared" ref="M13:M22" si="4">IF(L13&lt;10,10,L13)</f>
        <v>16</v>
      </c>
    </row>
    <row r="14" spans="1:17" s="17" customFormat="1" ht="27" customHeight="1" x14ac:dyDescent="0.2">
      <c r="A14" s="18">
        <v>2</v>
      </c>
      <c r="B14" s="2" t="s">
        <v>27</v>
      </c>
      <c r="C14" s="1">
        <v>1</v>
      </c>
      <c r="D14" s="1">
        <v>1</v>
      </c>
      <c r="E14" s="1">
        <v>2009</v>
      </c>
      <c r="F14" s="22">
        <f t="shared" si="0"/>
        <v>16</v>
      </c>
      <c r="J14" s="18">
        <f t="shared" si="1"/>
        <v>2</v>
      </c>
      <c r="K14" s="19">
        <f t="shared" si="2"/>
        <v>39814</v>
      </c>
      <c r="L14" s="18">
        <f t="shared" si="3"/>
        <v>16</v>
      </c>
      <c r="M14" s="18">
        <f t="shared" si="4"/>
        <v>16</v>
      </c>
    </row>
    <row r="15" spans="1:17" s="17" customFormat="1" ht="27" customHeight="1" x14ac:dyDescent="0.2">
      <c r="A15" s="18">
        <v>3</v>
      </c>
      <c r="B15" s="2" t="s">
        <v>28</v>
      </c>
      <c r="C15" s="1">
        <v>1</v>
      </c>
      <c r="D15" s="1">
        <v>1</v>
      </c>
      <c r="E15" s="1">
        <v>2009</v>
      </c>
      <c r="F15" s="22">
        <f t="shared" si="0"/>
        <v>16</v>
      </c>
      <c r="J15" s="18">
        <f t="shared" si="1"/>
        <v>3</v>
      </c>
      <c r="K15" s="19">
        <f t="shared" si="2"/>
        <v>39814</v>
      </c>
      <c r="L15" s="18">
        <f t="shared" si="3"/>
        <v>16</v>
      </c>
      <c r="M15" s="18">
        <f t="shared" si="4"/>
        <v>16</v>
      </c>
    </row>
    <row r="16" spans="1:17" s="17" customFormat="1" ht="27" customHeight="1" x14ac:dyDescent="0.2">
      <c r="A16" s="18">
        <v>4</v>
      </c>
      <c r="B16" s="2" t="s">
        <v>29</v>
      </c>
      <c r="C16" s="1">
        <v>1</v>
      </c>
      <c r="D16" s="1">
        <v>1</v>
      </c>
      <c r="E16" s="1">
        <v>2009</v>
      </c>
      <c r="F16" s="22">
        <f t="shared" si="0"/>
        <v>16</v>
      </c>
      <c r="J16" s="18">
        <f t="shared" si="1"/>
        <v>4</v>
      </c>
      <c r="K16" s="19">
        <f t="shared" si="2"/>
        <v>39814</v>
      </c>
      <c r="L16" s="18">
        <f t="shared" si="3"/>
        <v>16</v>
      </c>
      <c r="M16" s="18">
        <f t="shared" si="4"/>
        <v>16</v>
      </c>
    </row>
    <row r="17" spans="1:13" s="17" customFormat="1" ht="27" customHeight="1" x14ac:dyDescent="0.2">
      <c r="A17" s="18">
        <v>5</v>
      </c>
      <c r="B17" s="2" t="s">
        <v>30</v>
      </c>
      <c r="C17" s="1">
        <v>1</v>
      </c>
      <c r="D17" s="1">
        <v>1</v>
      </c>
      <c r="E17" s="1">
        <v>2009</v>
      </c>
      <c r="F17" s="22">
        <f t="shared" si="0"/>
        <v>16</v>
      </c>
      <c r="J17" s="18">
        <f t="shared" si="1"/>
        <v>5</v>
      </c>
      <c r="K17" s="19">
        <f t="shared" si="2"/>
        <v>39814</v>
      </c>
      <c r="L17" s="18">
        <f t="shared" si="3"/>
        <v>16</v>
      </c>
      <c r="M17" s="18">
        <f t="shared" si="4"/>
        <v>16</v>
      </c>
    </row>
    <row r="18" spans="1:13" s="17" customFormat="1" ht="27" customHeight="1" x14ac:dyDescent="0.2">
      <c r="A18" s="18">
        <v>6</v>
      </c>
      <c r="B18" s="2" t="s">
        <v>31</v>
      </c>
      <c r="C18" s="1">
        <v>1</v>
      </c>
      <c r="D18" s="1">
        <v>1</v>
      </c>
      <c r="E18" s="1">
        <v>2009</v>
      </c>
      <c r="F18" s="22">
        <f t="shared" si="0"/>
        <v>16</v>
      </c>
      <c r="J18" s="18">
        <f t="shared" si="1"/>
        <v>6</v>
      </c>
      <c r="K18" s="19">
        <f t="shared" si="2"/>
        <v>39814</v>
      </c>
      <c r="L18" s="18">
        <f t="shared" si="3"/>
        <v>16</v>
      </c>
      <c r="M18" s="18">
        <f t="shared" si="4"/>
        <v>16</v>
      </c>
    </row>
    <row r="19" spans="1:13" s="17" customFormat="1" ht="27" customHeight="1" x14ac:dyDescent="0.2">
      <c r="A19" s="18">
        <v>7</v>
      </c>
      <c r="B19" s="2" t="s">
        <v>32</v>
      </c>
      <c r="C19" s="1">
        <v>1</v>
      </c>
      <c r="D19" s="1">
        <v>1</v>
      </c>
      <c r="E19" s="1">
        <v>2009</v>
      </c>
      <c r="F19" s="22">
        <f t="shared" si="0"/>
        <v>16</v>
      </c>
      <c r="J19" s="18">
        <f t="shared" si="1"/>
        <v>7</v>
      </c>
      <c r="K19" s="19">
        <f t="shared" si="2"/>
        <v>39814</v>
      </c>
      <c r="L19" s="18">
        <f t="shared" si="3"/>
        <v>16</v>
      </c>
      <c r="M19" s="18">
        <f t="shared" si="4"/>
        <v>16</v>
      </c>
    </row>
    <row r="20" spans="1:13" s="17" customFormat="1" ht="27" customHeight="1" x14ac:dyDescent="0.2">
      <c r="A20" s="18">
        <v>8</v>
      </c>
      <c r="B20" s="2" t="s">
        <v>33</v>
      </c>
      <c r="C20" s="1">
        <v>1</v>
      </c>
      <c r="D20" s="1">
        <v>1</v>
      </c>
      <c r="E20" s="1">
        <v>2009</v>
      </c>
      <c r="F20" s="22">
        <f t="shared" si="0"/>
        <v>16</v>
      </c>
      <c r="J20" s="18">
        <f t="shared" si="1"/>
        <v>8</v>
      </c>
      <c r="K20" s="19">
        <f t="shared" si="2"/>
        <v>39814</v>
      </c>
      <c r="L20" s="18">
        <f t="shared" si="3"/>
        <v>16</v>
      </c>
      <c r="M20" s="18">
        <f t="shared" si="4"/>
        <v>16</v>
      </c>
    </row>
    <row r="21" spans="1:13" s="17" customFormat="1" ht="27" customHeight="1" x14ac:dyDescent="0.2">
      <c r="A21" s="18">
        <v>9</v>
      </c>
      <c r="B21" s="2" t="s">
        <v>34</v>
      </c>
      <c r="C21" s="1">
        <v>1</v>
      </c>
      <c r="D21" s="1">
        <v>1</v>
      </c>
      <c r="E21" s="1">
        <v>2009</v>
      </c>
      <c r="F21" s="22">
        <f t="shared" si="0"/>
        <v>16</v>
      </c>
      <c r="J21" s="18">
        <f t="shared" si="1"/>
        <v>9</v>
      </c>
      <c r="K21" s="19">
        <f t="shared" si="2"/>
        <v>39814</v>
      </c>
      <c r="L21" s="18">
        <f t="shared" si="3"/>
        <v>16</v>
      </c>
      <c r="M21" s="18">
        <f t="shared" si="4"/>
        <v>16</v>
      </c>
    </row>
    <row r="22" spans="1:13" s="17" customFormat="1" ht="27" customHeight="1" thickBot="1" x14ac:dyDescent="0.25">
      <c r="A22" s="18" t="s">
        <v>18</v>
      </c>
      <c r="B22" s="2" t="s">
        <v>35</v>
      </c>
      <c r="C22" s="1">
        <v>1</v>
      </c>
      <c r="D22" s="1">
        <v>1</v>
      </c>
      <c r="E22" s="1">
        <v>2009</v>
      </c>
      <c r="F22" s="22">
        <f t="shared" si="0"/>
        <v>16</v>
      </c>
      <c r="J22" s="18" t="str">
        <f t="shared" si="1"/>
        <v>10 R*</v>
      </c>
      <c r="K22" s="19">
        <f t="shared" si="2"/>
        <v>39814</v>
      </c>
      <c r="L22" s="18">
        <f t="shared" si="3"/>
        <v>16</v>
      </c>
      <c r="M22" s="18">
        <f t="shared" si="4"/>
        <v>16</v>
      </c>
    </row>
    <row r="23" spans="1:13" s="17" customFormat="1" ht="27" customHeight="1" thickBot="1" x14ac:dyDescent="0.25">
      <c r="A23" s="36" t="s">
        <v>17</v>
      </c>
      <c r="B23" s="37"/>
      <c r="C23" s="37"/>
      <c r="D23" s="37"/>
      <c r="E23" s="37"/>
      <c r="F23" s="20">
        <f>AVERAGE(F13:F21)</f>
        <v>16</v>
      </c>
      <c r="J23" s="18"/>
      <c r="K23" s="19"/>
      <c r="L23" s="18"/>
      <c r="M23" s="18"/>
    </row>
    <row r="25" spans="1:13" x14ac:dyDescent="0.2">
      <c r="A25" s="21" t="s">
        <v>19</v>
      </c>
    </row>
    <row r="29" spans="1:13" ht="15.6" customHeight="1" x14ac:dyDescent="0.2">
      <c r="C29" s="6"/>
      <c r="D29" s="34" t="s">
        <v>22</v>
      </c>
      <c r="E29" s="34"/>
      <c r="F29" s="34"/>
    </row>
    <row r="30" spans="1:13" ht="14.45" customHeight="1" x14ac:dyDescent="0.2">
      <c r="D30" s="35" t="s">
        <v>23</v>
      </c>
      <c r="E30" s="35"/>
      <c r="F30" s="35"/>
    </row>
    <row r="35" spans="1:6" ht="15" x14ac:dyDescent="0.2">
      <c r="D35" s="34" t="s">
        <v>22</v>
      </c>
      <c r="E35" s="34"/>
      <c r="F35" s="34"/>
    </row>
    <row r="36" spans="1:6" x14ac:dyDescent="0.2">
      <c r="D36" s="35" t="s">
        <v>24</v>
      </c>
      <c r="E36" s="35"/>
      <c r="F36" s="35"/>
    </row>
    <row r="38" spans="1:6" x14ac:dyDescent="0.2">
      <c r="A38" s="3" t="s">
        <v>25</v>
      </c>
    </row>
  </sheetData>
  <sheetProtection algorithmName="SHA-512" hashValue="2C2J3sQssPmg1oMD8wvoJLNUGXqB7/En62xnTvdEI+m7UNjkG/VgtA3RPQeAeLjNdKWOmcoGcocLOHUWlDo7Fw==" saltValue="lkrhdXTdUx1b5hjT4bDH4A==" spinCount="100000" sheet="1" objects="1" scenarios="1" formatCells="0"/>
  <mergeCells count="20">
    <mergeCell ref="D35:F35"/>
    <mergeCell ref="D36:F36"/>
    <mergeCell ref="A23:E23"/>
    <mergeCell ref="D30:F30"/>
    <mergeCell ref="D29:F29"/>
    <mergeCell ref="A11:A12"/>
    <mergeCell ref="A1:F1"/>
    <mergeCell ref="A2:F2"/>
    <mergeCell ref="A5:F5"/>
    <mergeCell ref="A6:F6"/>
    <mergeCell ref="A8:F8"/>
    <mergeCell ref="A9:B9"/>
    <mergeCell ref="C9:F9"/>
    <mergeCell ref="C11:E11"/>
    <mergeCell ref="B11:B12"/>
    <mergeCell ref="J11:J12"/>
    <mergeCell ref="K11:K12"/>
    <mergeCell ref="L11:L12"/>
    <mergeCell ref="M11:M12"/>
    <mergeCell ref="F11:F12"/>
  </mergeCells>
  <conditionalFormatting sqref="F13:F22">
    <cfRule type="expression" dxfId="2" priority="10">
      <formula>E13&gt;$L$8</formula>
    </cfRule>
    <cfRule type="expression" dxfId="1" priority="11">
      <formula>E13&lt;$L$7</formula>
    </cfRule>
    <cfRule type="expression" dxfId="0" priority="12">
      <formula>C13=0</formula>
    </cfRule>
  </conditionalFormatting>
  <dataValidations count="1">
    <dataValidation errorStyle="information" allowBlank="1" showInputMessage="1" showErrorMessage="1" sqref="C3:F3"/>
  </dataValidations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zgłoszenie</vt:lpstr>
      <vt:lpstr>zgłoszenie!Obszar_wydruku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Janusz Szulka</dc:creator>
  <cp:lastModifiedBy>Maja</cp:lastModifiedBy>
  <cp:lastPrinted>2025-07-09T13:45:26Z</cp:lastPrinted>
  <dcterms:created xsi:type="dcterms:W3CDTF">2025-05-19T04:28:05Z</dcterms:created>
  <dcterms:modified xsi:type="dcterms:W3CDTF">2025-07-11T11:32:04Z</dcterms:modified>
</cp:coreProperties>
</file>